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0" windowWidth="13944" windowHeight="744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<sst xmlns="http://schemas.openxmlformats.org/spreadsheetml/2006/main" count="96" uniqueCount="70">
  <si>
    <t>mil</t>
  </si>
  <si>
    <t>Kostnadsställe:</t>
  </si>
  <si>
    <t xml:space="preserve">Bank: </t>
  </si>
  <si>
    <t>Postgironummer:</t>
  </si>
  <si>
    <t>Postnummer:</t>
  </si>
  <si>
    <t>Postadress:</t>
  </si>
  <si>
    <t>Adress:</t>
  </si>
  <si>
    <t>Namn:</t>
  </si>
  <si>
    <t>Personnummer:</t>
  </si>
  <si>
    <t>Clearingnr:</t>
  </si>
  <si>
    <t>Bortavaro</t>
  </si>
  <si>
    <t xml:space="preserve"> - mer än 4 timmar</t>
  </si>
  <si>
    <t xml:space="preserve"> - mer än 10 timmar</t>
  </si>
  <si>
    <t xml:space="preserve"> - mer än 4 timmar och hemkomst efter 19.00</t>
  </si>
  <si>
    <t>FLERDYGNSFÖRRÄTTNING (skattefria belopp)</t>
  </si>
  <si>
    <t xml:space="preserve"> - resan påbörjas före klockan 12.00</t>
  </si>
  <si>
    <t xml:space="preserve"> - resan påbörjas efter klockan 12.00</t>
  </si>
  <si>
    <t>Mellanligande dagar</t>
  </si>
  <si>
    <t xml:space="preserve"> - resan avslutas före klockan 19.00</t>
  </si>
  <si>
    <t xml:space="preserve"> - resan avslutas efter klockan 19.00</t>
  </si>
  <si>
    <t>á-pris</t>
  </si>
  <si>
    <t>TRAKTAMENTEN</t>
  </si>
  <si>
    <t>MÅLTIDSAVDRAG</t>
  </si>
  <si>
    <t xml:space="preserve">Summa:  </t>
  </si>
  <si>
    <t>ARVODE, LOGI, RESA</t>
  </si>
  <si>
    <t>Logi</t>
  </si>
  <si>
    <t>Kvitto:</t>
  </si>
  <si>
    <t>Ort och datum</t>
  </si>
  <si>
    <t>Resenärens underskrift</t>
  </si>
  <si>
    <t>Attest</t>
  </si>
  <si>
    <t>Bilresa  från</t>
  </si>
  <si>
    <t>till</t>
  </si>
  <si>
    <t>Övrigt:</t>
  </si>
  <si>
    <t>Medresenär från</t>
  </si>
  <si>
    <t xml:space="preserve"> - mer än 4 timmar, hemkomst efter 19.00</t>
  </si>
  <si>
    <t>Frukost</t>
  </si>
  <si>
    <t>Lunch</t>
  </si>
  <si>
    <t>Middag</t>
  </si>
  <si>
    <t>Hemkomstdag</t>
  </si>
  <si>
    <t>Avresedag</t>
  </si>
  <si>
    <t>+</t>
  </si>
  <si>
    <t xml:space="preserve">ENDAGSFÖRRÄTTNING </t>
  </si>
  <si>
    <t>Antal</t>
  </si>
  <si>
    <t>Belopp</t>
  </si>
  <si>
    <t>Avdrag</t>
  </si>
  <si>
    <t xml:space="preserve"> -resa  från</t>
  </si>
  <si>
    <t>Reseräkningen sänds snarast till:</t>
  </si>
  <si>
    <t>Sveriges Biodlares Riksförbund</t>
  </si>
  <si>
    <t>Dock senast 14 dagar efter avslutad resa.</t>
  </si>
  <si>
    <t>Borgmästaregatan 26</t>
  </si>
  <si>
    <t>596 34 Skänninge</t>
  </si>
  <si>
    <t>kr (skattefri)</t>
  </si>
  <si>
    <t>kr (skattepl)</t>
  </si>
  <si>
    <t>ENDAGSFÖRRÄTTNING (skattepliktig)</t>
  </si>
  <si>
    <t>FLERDYGNSFÖRRÄTTNING (skattefri)</t>
  </si>
  <si>
    <t>Dagsarvode</t>
  </si>
  <si>
    <t>Resans/mötets ändamål</t>
  </si>
  <si>
    <t>Kontonr:</t>
  </si>
  <si>
    <t>Avresans/mötets böjran datum:</t>
  </si>
  <si>
    <t>Hemkomst/mötets slut datum:</t>
  </si>
  <si>
    <t>FÖR UTBETALNING AV ARVODE FÖR MÖTEN SKA TID FÖR BÖRJAN OCH SLUT AV MÖTET ALLTID ANGES.</t>
  </si>
  <si>
    <t>KVITTO SKA ALLTID BIFOGAS RESERÄKNING FÖR UTBETALNING AV UTLÄGG</t>
  </si>
  <si>
    <t>tid:</t>
  </si>
  <si>
    <t>Belopp enl kvitto:</t>
  </si>
  <si>
    <t>Övriga färdmedel:</t>
  </si>
  <si>
    <t>Arvode telefon/digitalt möte - grundarvode 400 kr för första timmen, därefter 125 kr/påbörjad timme</t>
  </si>
  <si>
    <t>ekonomi@biodlarna.se</t>
  </si>
  <si>
    <t xml:space="preserve">        Reseräkning  2024 - arvodister</t>
  </si>
  <si>
    <t>PROJEKT:</t>
  </si>
  <si>
    <t>Christina Engholm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</si>
</sst>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dd/mm"/>
    <numFmt numFmtId="167" formatCode="_-* #,##0.000\ &quot;kr&quot;_-;\-* #,##0.000\ &quot;kr&quot;_-;_-* &quot;-&quot;??\ &quot;kr&quot;_-;_-@_-"/>
    <numFmt numFmtId="168" formatCode="_-* #,##0.0000\ &quot;kr&quot;_-;\-* #,##0.0000\ &quot;kr&quot;_-;_-* &quot;-&quot;??\ &quot;kr&quot;_-;_-@_-"/>
    <numFmt numFmtId="169" formatCode="_-* #,##0.00000\ &quot;kr&quot;_-;\-* #,##0.00000\ &quot;kr&quot;_-;_-* &quot;-&quot;??\ &quot;kr&quot;_-;_-@_-"/>
    <numFmt numFmtId="170" formatCode="#,##0.00\ &quot;kr&quot;"/>
    <numFmt numFmtId="171" formatCode="#,##0\ &quot;kr&quot;"/>
    <numFmt numFmtId="172" formatCode="#,##0\ _k_r"/>
    <numFmt numFmtId="173" formatCode="d\ mmm"/>
    <numFmt numFmtId="174" formatCode="#,##0.00_ ;[Red]\-#,##0.00\ 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#,##0_ ;[Red]\-#,##0\ "/>
    <numFmt numFmtId="179" formatCode="0_ ;[Red]\-0\ "/>
    <numFmt numFmtId="180" formatCode="0.0"/>
    <numFmt numFmtId="181" formatCode="[$-41D]&quot;den &quot;d\ mmmm\ yyyy"/>
    <numFmt numFmtId="182" formatCode="0.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 wrapText="1"/>
      <protection/>
    </xf>
    <xf numFmtId="1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1" fontId="1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/>
      <protection/>
    </xf>
    <xf numFmtId="1" fontId="0" fillId="35" borderId="1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35" borderId="15" xfId="0" applyNumberFormat="1" applyFont="1" applyFill="1" applyBorder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 horizontal="center"/>
      <protection/>
    </xf>
    <xf numFmtId="6" fontId="0" fillId="0" borderId="13" xfId="0" applyNumberFormat="1" applyFont="1" applyFill="1" applyBorder="1" applyAlignment="1" applyProtection="1">
      <alignment horizontal="center"/>
      <protection/>
    </xf>
    <xf numFmtId="6" fontId="0" fillId="0" borderId="14" xfId="0" applyNumberFormat="1" applyFont="1" applyFill="1" applyBorder="1" applyAlignment="1" applyProtection="1">
      <alignment horizontal="center"/>
      <protection/>
    </xf>
    <xf numFmtId="6" fontId="0" fillId="0" borderId="15" xfId="0" applyNumberFormat="1" applyFont="1" applyFill="1" applyBorder="1" applyAlignment="1" applyProtection="1">
      <alignment horizontal="center"/>
      <protection/>
    </xf>
    <xf numFmtId="1" fontId="0" fillId="34" borderId="15" xfId="0" applyNumberFormat="1" applyFont="1" applyFill="1" applyBorder="1" applyAlignment="1" applyProtection="1">
      <alignment horizontal="center"/>
      <protection locked="0"/>
    </xf>
    <xf numFmtId="1" fontId="0" fillId="35" borderId="15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6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78" fontId="0" fillId="0" borderId="11" xfId="0" applyNumberFormat="1" applyFont="1" applyFill="1" applyBorder="1" applyAlignment="1" applyProtection="1">
      <alignment/>
      <protection/>
    </xf>
    <xf numFmtId="1" fontId="0" fillId="0" borderId="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35" borderId="10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6" fontId="0" fillId="0" borderId="15" xfId="0" applyNumberFormat="1" applyFont="1" applyBorder="1" applyAlignment="1" applyProtection="1">
      <alignment horizontal="center"/>
      <protection/>
    </xf>
    <xf numFmtId="179" fontId="0" fillId="34" borderId="15" xfId="0" applyNumberFormat="1" applyFont="1" applyFill="1" applyBorder="1" applyAlignment="1" applyProtection="1">
      <alignment horizontal="center"/>
      <protection locked="0"/>
    </xf>
    <xf numFmtId="179" fontId="0" fillId="0" borderId="15" xfId="0" applyNumberFormat="1" applyFont="1" applyBorder="1" applyAlignment="1" applyProtection="1">
      <alignment horizontal="center"/>
      <protection/>
    </xf>
    <xf numFmtId="178" fontId="0" fillId="0" borderId="15" xfId="6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 horizontal="center"/>
      <protection/>
    </xf>
    <xf numFmtId="178" fontId="0" fillId="0" borderId="0" xfId="60" applyNumberFormat="1" applyFont="1" applyFill="1" applyBorder="1" applyAlignment="1" applyProtection="1">
      <alignment/>
      <protection/>
    </xf>
    <xf numFmtId="6" fontId="0" fillId="0" borderId="15" xfId="0" applyNumberFormat="1" applyFont="1" applyBorder="1" applyAlignment="1" applyProtection="1" quotePrefix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6" fontId="0" fillId="35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78" fontId="0" fillId="35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6" fontId="0" fillId="0" borderId="16" xfId="0" applyNumberFormat="1" applyFont="1" applyFill="1" applyBorder="1" applyAlignment="1" applyProtection="1">
      <alignment horizontal="center"/>
      <protection/>
    </xf>
    <xf numFmtId="6" fontId="0" fillId="0" borderId="12" xfId="0" applyNumberFormat="1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1" fontId="0" fillId="35" borderId="12" xfId="0" applyNumberFormat="1" applyFont="1" applyFill="1" applyBorder="1" applyAlignment="1" applyProtection="1">
      <alignment/>
      <protection/>
    </xf>
    <xf numFmtId="178" fontId="0" fillId="36" borderId="14" xfId="0" applyNumberFormat="1" applyFont="1" applyFill="1" applyBorder="1" applyAlignment="1" applyProtection="1">
      <alignment/>
      <protection locked="0"/>
    </xf>
    <xf numFmtId="6" fontId="0" fillId="0" borderId="17" xfId="0" applyNumberFormat="1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6" fontId="0" fillId="0" borderId="11" xfId="0" applyNumberFormat="1" applyFont="1" applyFill="1" applyBorder="1" applyAlignment="1" applyProtection="1" quotePrefix="1">
      <alignment horizontal="center"/>
      <protection/>
    </xf>
    <xf numFmtId="1" fontId="0" fillId="0" borderId="17" xfId="0" applyNumberFormat="1" applyFont="1" applyFill="1" applyBorder="1" applyAlignment="1" applyProtection="1">
      <alignment/>
      <protection/>
    </xf>
    <xf numFmtId="6" fontId="0" fillId="0" borderId="0" xfId="0" applyNumberFormat="1" applyFont="1" applyFill="1" applyBorder="1" applyAlignment="1" applyProtection="1" quotePrefix="1">
      <alignment horizontal="center"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5" borderId="18" xfId="0" applyNumberFormat="1" applyFont="1" applyFill="1" applyBorder="1" applyAlignment="1" applyProtection="1">
      <alignment/>
      <protection/>
    </xf>
    <xf numFmtId="178" fontId="0" fillId="34" borderId="1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/>
    </xf>
    <xf numFmtId="1" fontId="0" fillId="35" borderId="14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5" fontId="0" fillId="0" borderId="15" xfId="0" applyNumberFormat="1" applyFont="1" applyFill="1" applyBorder="1" applyAlignment="1" applyProtection="1">
      <alignment horizontal="left"/>
      <protection/>
    </xf>
    <xf numFmtId="5" fontId="0" fillId="0" borderId="1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left"/>
      <protection/>
    </xf>
    <xf numFmtId="1" fontId="0" fillId="0" borderId="14" xfId="0" applyNumberFormat="1" applyFont="1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6" fontId="0" fillId="0" borderId="15" xfId="0" applyNumberFormat="1" applyFont="1" applyFill="1" applyBorder="1" applyAlignment="1" applyProtection="1">
      <alignment horizontal="left"/>
      <protection/>
    </xf>
    <xf numFmtId="180" fontId="0" fillId="34" borderId="16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/>
    </xf>
    <xf numFmtId="6" fontId="0" fillId="0" borderId="12" xfId="0" applyNumberFormat="1" applyFont="1" applyFill="1" applyBorder="1" applyAlignment="1" applyProtection="1">
      <alignment horizontal="lef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78" fontId="0" fillId="0" borderId="12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6" fontId="0" fillId="34" borderId="10" xfId="0" applyNumberFormat="1" applyFont="1" applyFill="1" applyBorder="1" applyAlignment="1" applyProtection="1" quotePrefix="1">
      <alignment horizontal="center"/>
      <protection locked="0"/>
    </xf>
    <xf numFmtId="6" fontId="0" fillId="34" borderId="11" xfId="0" applyNumberFormat="1" applyFont="1" applyFill="1" applyBorder="1" applyAlignment="1" applyProtection="1" quotePrefix="1">
      <alignment horizontal="center"/>
      <protection locked="0"/>
    </xf>
    <xf numFmtId="1" fontId="0" fillId="0" borderId="18" xfId="0" applyNumberFormat="1" applyFont="1" applyFill="1" applyBorder="1" applyAlignment="1" applyProtection="1">
      <alignment/>
      <protection/>
    </xf>
    <xf numFmtId="6" fontId="0" fillId="34" borderId="15" xfId="0" applyNumberFormat="1" applyFont="1" applyFill="1" applyBorder="1" applyAlignment="1" applyProtection="1" quotePrefix="1">
      <alignment horizontal="center"/>
      <protection locked="0"/>
    </xf>
    <xf numFmtId="178" fontId="0" fillId="34" borderId="15" xfId="0" applyNumberFormat="1" applyFont="1" applyFill="1" applyBorder="1" applyAlignment="1" applyProtection="1">
      <alignment/>
      <protection locked="0"/>
    </xf>
    <xf numFmtId="6" fontId="0" fillId="34" borderId="16" xfId="0" applyNumberFormat="1" applyFont="1" applyFill="1" applyBorder="1" applyAlignment="1" applyProtection="1" quotePrefix="1">
      <alignment horizontal="center"/>
      <protection locked="0"/>
    </xf>
    <xf numFmtId="6" fontId="0" fillId="0" borderId="17" xfId="0" applyNumberFormat="1" applyFont="1" applyFill="1" applyBorder="1" applyAlignment="1" applyProtection="1" quotePrefix="1">
      <alignment horizontal="center"/>
      <protection/>
    </xf>
    <xf numFmtId="1" fontId="0" fillId="35" borderId="19" xfId="0" applyNumberFormat="1" applyFont="1" applyFill="1" applyBorder="1" applyAlignment="1" applyProtection="1">
      <alignment/>
      <protection/>
    </xf>
    <xf numFmtId="178" fontId="0" fillId="34" borderId="2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0" fillId="0" borderId="21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/>
      <protection/>
    </xf>
    <xf numFmtId="6" fontId="0" fillId="0" borderId="25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34" borderId="16" xfId="0" applyNumberFormat="1" applyFont="1" applyFill="1" applyBorder="1" applyAlignment="1" applyProtection="1">
      <alignment/>
      <protection locked="0"/>
    </xf>
    <xf numFmtId="178" fontId="0" fillId="34" borderId="12" xfId="0" applyNumberFormat="1" applyFont="1" applyFill="1" applyBorder="1" applyAlignment="1" applyProtection="1">
      <alignment/>
      <protection locked="0"/>
    </xf>
    <xf numFmtId="6" fontId="0" fillId="0" borderId="11" xfId="0" applyNumberFormat="1" applyFont="1" applyFill="1" applyBorder="1" applyAlignment="1" applyProtection="1" quotePrefix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1" fontId="31" fillId="0" borderId="0" xfId="45" applyNumberFormat="1" applyFill="1" applyBorder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wrapText="1"/>
      <protection/>
    </xf>
    <xf numFmtId="1" fontId="0" fillId="37" borderId="0" xfId="0" applyNumberFormat="1" applyFont="1" applyFill="1" applyBorder="1" applyAlignment="1" applyProtection="1">
      <alignment/>
      <protection/>
    </xf>
    <xf numFmtId="180" fontId="0" fillId="34" borderId="15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6" fontId="0" fillId="3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" fontId="0" fillId="34" borderId="25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" fontId="0" fillId="34" borderId="12" xfId="0" applyNumberFormat="1" applyFont="1" applyFill="1" applyBorder="1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/>
      <protection locked="0"/>
    </xf>
    <xf numFmtId="6" fontId="0" fillId="34" borderId="1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2</xdr:col>
      <xdr:colOff>352425</xdr:colOff>
      <xdr:row>0</xdr:row>
      <xdr:rowOff>771525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133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i@biodlarna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tabSelected="1" zoomScale="75" zoomScaleNormal="75" zoomScalePageLayoutView="0" workbookViewId="0" topLeftCell="A1">
      <selection activeCell="Y17" sqref="Y17"/>
    </sheetView>
  </sheetViews>
  <sheetFormatPr defaultColWidth="9.28125" defaultRowHeight="15" customHeight="1"/>
  <cols>
    <col min="1" max="1" width="18.28125" style="5" customWidth="1"/>
    <col min="2" max="3" width="9.28125" style="5" customWidth="1"/>
    <col min="4" max="4" width="8.28125" style="5" customWidth="1"/>
    <col min="5" max="5" width="6.28125" style="5" customWidth="1"/>
    <col min="6" max="6" width="17.00390625" style="5" customWidth="1"/>
    <col min="7" max="7" width="6.57421875" style="5" customWidth="1"/>
    <col min="8" max="8" width="9.00390625" style="5" customWidth="1"/>
    <col min="9" max="9" width="10.7109375" style="5" customWidth="1"/>
    <col min="10" max="10" width="1.57421875" style="5" customWidth="1"/>
    <col min="11" max="11" width="8.7109375" style="5" customWidth="1"/>
    <col min="12" max="12" width="2.28125" style="5" bestFit="1" customWidth="1"/>
    <col min="13" max="13" width="5.7109375" style="5" customWidth="1"/>
    <col min="14" max="14" width="0.71875" style="5" customWidth="1"/>
    <col min="15" max="15" width="7.28125" style="5" customWidth="1"/>
    <col min="16" max="16" width="12.7109375" style="5" customWidth="1"/>
    <col min="17" max="16384" width="9.28125" style="5" customWidth="1"/>
  </cols>
  <sheetData>
    <row r="1" spans="1:15" ht="75" customHeight="1">
      <c r="A1" s="4"/>
      <c r="D1" s="133" t="s">
        <v>67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30" customHeight="1">
      <c r="A2" s="6" t="s">
        <v>7</v>
      </c>
      <c r="B2" s="131"/>
      <c r="C2" s="134"/>
      <c r="D2" s="134"/>
      <c r="E2" s="134"/>
      <c r="F2" s="6" t="s">
        <v>8</v>
      </c>
      <c r="G2" s="6"/>
      <c r="H2" s="131"/>
      <c r="I2" s="129"/>
      <c r="J2" s="129"/>
      <c r="K2" s="129"/>
      <c r="L2" s="7"/>
      <c r="M2" s="7"/>
      <c r="N2" s="7"/>
      <c r="O2" s="7"/>
    </row>
    <row r="3" spans="1:15" ht="30" customHeight="1">
      <c r="A3" s="8" t="s">
        <v>6</v>
      </c>
      <c r="B3" s="130"/>
      <c r="C3" s="122"/>
      <c r="D3" s="122"/>
      <c r="E3" s="122"/>
      <c r="F3" s="122"/>
      <c r="G3" s="122"/>
      <c r="H3" s="122"/>
      <c r="I3" s="122"/>
      <c r="J3" s="122"/>
      <c r="K3" s="122"/>
      <c r="L3" s="9"/>
      <c r="M3" s="9"/>
      <c r="N3" s="9"/>
      <c r="O3" s="9"/>
    </row>
    <row r="4" spans="1:15" ht="30" customHeight="1">
      <c r="A4" s="8" t="s">
        <v>4</v>
      </c>
      <c r="B4" s="130"/>
      <c r="C4" s="122"/>
      <c r="D4" s="8" t="s">
        <v>5</v>
      </c>
      <c r="E4" s="8"/>
      <c r="F4" s="130"/>
      <c r="G4" s="122"/>
      <c r="H4" s="122"/>
      <c r="I4" s="122"/>
      <c r="J4" s="122"/>
      <c r="K4" s="122"/>
      <c r="L4" s="9"/>
      <c r="M4" s="9"/>
      <c r="N4" s="9"/>
      <c r="O4" s="9"/>
    </row>
    <row r="5" spans="1:15" ht="30" customHeight="1">
      <c r="A5" s="8" t="s">
        <v>2</v>
      </c>
      <c r="B5" s="130"/>
      <c r="C5" s="122"/>
      <c r="D5" s="8" t="s">
        <v>9</v>
      </c>
      <c r="E5" s="8"/>
      <c r="F5" s="10"/>
      <c r="G5" s="8" t="s">
        <v>57</v>
      </c>
      <c r="H5" s="8"/>
      <c r="I5" s="130"/>
      <c r="J5" s="122"/>
      <c r="K5" s="122"/>
      <c r="L5" s="9"/>
      <c r="M5" s="9"/>
      <c r="N5" s="9"/>
      <c r="O5" s="9"/>
    </row>
    <row r="6" spans="1:15" ht="30" customHeight="1">
      <c r="A6" s="6" t="s">
        <v>3</v>
      </c>
      <c r="B6" s="130"/>
      <c r="C6" s="122"/>
      <c r="D6" s="122"/>
      <c r="F6" s="34" t="s">
        <v>68</v>
      </c>
      <c r="G6" s="135"/>
      <c r="H6" s="10"/>
      <c r="I6" s="10"/>
      <c r="J6" s="10"/>
      <c r="K6" s="10"/>
      <c r="L6" s="10"/>
      <c r="M6" s="10"/>
      <c r="N6" s="10"/>
      <c r="O6" s="10"/>
    </row>
    <row r="7" spans="1:15" ht="30" customHeight="1">
      <c r="A7" s="11" t="s">
        <v>56</v>
      </c>
      <c r="B7" s="131"/>
      <c r="C7" s="129"/>
      <c r="D7" s="129"/>
      <c r="E7" s="129"/>
      <c r="F7" s="129"/>
      <c r="G7" s="129"/>
      <c r="H7" s="7"/>
      <c r="I7" s="7"/>
      <c r="J7" s="6"/>
      <c r="K7" s="12" t="s">
        <v>1</v>
      </c>
      <c r="L7" s="6"/>
      <c r="M7" s="6"/>
      <c r="N7" s="6"/>
      <c r="O7" s="7"/>
    </row>
    <row r="8" spans="1:15" ht="30" customHeight="1">
      <c r="A8" s="8" t="s">
        <v>58</v>
      </c>
      <c r="B8" s="13"/>
      <c r="C8" s="113"/>
      <c r="D8" s="115"/>
      <c r="E8" s="8" t="s">
        <v>62</v>
      </c>
      <c r="F8" s="116"/>
      <c r="G8" s="8" t="s">
        <v>59</v>
      </c>
      <c r="H8" s="12"/>
      <c r="I8" s="13"/>
      <c r="J8" s="9"/>
      <c r="K8" s="114"/>
      <c r="L8" s="8"/>
      <c r="M8" s="14" t="s">
        <v>62</v>
      </c>
      <c r="N8" s="8"/>
      <c r="O8" s="113"/>
    </row>
    <row r="9" spans="1:15" ht="16.5" customHeight="1">
      <c r="A9" s="15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 ht="16.5" customHeight="1">
      <c r="A10" s="18" t="s">
        <v>53</v>
      </c>
      <c r="B10" s="19"/>
      <c r="I10" s="19"/>
      <c r="J10" s="20"/>
      <c r="K10" s="21" t="s">
        <v>20</v>
      </c>
      <c r="L10" s="22"/>
      <c r="M10" s="23" t="s">
        <v>42</v>
      </c>
      <c r="N10" s="24"/>
      <c r="O10" s="23" t="s">
        <v>43</v>
      </c>
    </row>
    <row r="11" spans="1:15" ht="16.5" customHeight="1">
      <c r="A11" s="18" t="s">
        <v>10</v>
      </c>
      <c r="B11" s="18" t="s">
        <v>11</v>
      </c>
      <c r="I11" s="25"/>
      <c r="J11" s="26"/>
      <c r="K11" s="27">
        <v>75</v>
      </c>
      <c r="L11" s="28"/>
      <c r="M11" s="29"/>
      <c r="N11" s="30"/>
      <c r="O11" s="31">
        <f aca="true" t="shared" si="0" ref="O11:O19">SUM(K11*M11)</f>
        <v>0</v>
      </c>
    </row>
    <row r="12" spans="2:15" ht="16.5" customHeight="1">
      <c r="B12" s="18" t="s">
        <v>12</v>
      </c>
      <c r="I12" s="25"/>
      <c r="J12" s="26"/>
      <c r="K12" s="27">
        <v>150</v>
      </c>
      <c r="L12" s="28"/>
      <c r="M12" s="29"/>
      <c r="N12" s="30"/>
      <c r="O12" s="31">
        <f t="shared" si="0"/>
        <v>0</v>
      </c>
    </row>
    <row r="13" spans="2:15" ht="16.5" customHeight="1">
      <c r="B13" s="18" t="s">
        <v>13</v>
      </c>
      <c r="I13" s="25"/>
      <c r="J13" s="26"/>
      <c r="K13" s="28">
        <v>150</v>
      </c>
      <c r="L13" s="28"/>
      <c r="M13" s="29"/>
      <c r="N13" s="30"/>
      <c r="O13" s="31">
        <f t="shared" si="0"/>
        <v>0</v>
      </c>
    </row>
    <row r="14" spans="1:18" ht="16.5" customHeight="1">
      <c r="A14" s="18" t="s">
        <v>54</v>
      </c>
      <c r="B14" s="25"/>
      <c r="I14" s="25"/>
      <c r="J14" s="25"/>
      <c r="K14" s="25"/>
      <c r="L14" s="25"/>
      <c r="M14" s="32"/>
      <c r="N14" s="16"/>
      <c r="O14" s="33"/>
      <c r="R14" s="112"/>
    </row>
    <row r="15" spans="1:15" ht="16.5" customHeight="1">
      <c r="A15" s="18" t="s">
        <v>39</v>
      </c>
      <c r="B15" s="18" t="s">
        <v>15</v>
      </c>
      <c r="I15" s="25"/>
      <c r="J15" s="26"/>
      <c r="K15" s="28">
        <v>290</v>
      </c>
      <c r="L15" s="28"/>
      <c r="M15" s="29"/>
      <c r="N15" s="30"/>
      <c r="O15" s="31">
        <f t="shared" si="0"/>
        <v>0</v>
      </c>
    </row>
    <row r="16" spans="2:15" ht="16.5" customHeight="1">
      <c r="B16" s="18" t="s">
        <v>16</v>
      </c>
      <c r="I16" s="25"/>
      <c r="J16" s="26"/>
      <c r="K16" s="27">
        <v>145</v>
      </c>
      <c r="L16" s="28"/>
      <c r="M16" s="29"/>
      <c r="N16" s="30"/>
      <c r="O16" s="31">
        <f t="shared" si="0"/>
        <v>0</v>
      </c>
    </row>
    <row r="17" spans="1:15" ht="16.5" customHeight="1">
      <c r="A17" s="18" t="s">
        <v>17</v>
      </c>
      <c r="I17" s="25"/>
      <c r="J17" s="26"/>
      <c r="K17" s="27">
        <v>290</v>
      </c>
      <c r="L17" s="28"/>
      <c r="M17" s="29"/>
      <c r="N17" s="30"/>
      <c r="O17" s="31">
        <f t="shared" si="0"/>
        <v>0</v>
      </c>
    </row>
    <row r="18" spans="1:15" ht="16.5" customHeight="1">
      <c r="A18" s="18" t="s">
        <v>38</v>
      </c>
      <c r="B18" s="18" t="s">
        <v>18</v>
      </c>
      <c r="I18" s="25"/>
      <c r="J18" s="26"/>
      <c r="K18" s="27">
        <v>145</v>
      </c>
      <c r="L18" s="28"/>
      <c r="M18" s="29"/>
      <c r="N18" s="30"/>
      <c r="O18" s="31">
        <f t="shared" si="0"/>
        <v>0</v>
      </c>
    </row>
    <row r="19" spans="2:15" ht="16.5" customHeight="1">
      <c r="B19" s="18" t="s">
        <v>19</v>
      </c>
      <c r="I19" s="25"/>
      <c r="J19" s="26"/>
      <c r="K19" s="27">
        <v>290</v>
      </c>
      <c r="L19" s="28"/>
      <c r="M19" s="29"/>
      <c r="N19" s="30"/>
      <c r="O19" s="31">
        <f t="shared" si="0"/>
        <v>0</v>
      </c>
    </row>
    <row r="20" spans="1:16" ht="30.75" customHeight="1">
      <c r="A20" s="34" t="s">
        <v>22</v>
      </c>
      <c r="F20" s="6"/>
      <c r="G20" s="6"/>
      <c r="H20" s="35"/>
      <c r="I20" s="35"/>
      <c r="J20" s="35"/>
      <c r="K20" s="35"/>
      <c r="L20" s="35"/>
      <c r="M20" s="36"/>
      <c r="N20" s="6"/>
      <c r="O20" s="37"/>
      <c r="P20" s="38"/>
    </row>
    <row r="21" spans="1:16" ht="16.5" customHeight="1">
      <c r="A21" s="39" t="s">
        <v>41</v>
      </c>
      <c r="F21" s="1" t="s">
        <v>35</v>
      </c>
      <c r="G21" s="1" t="s">
        <v>36</v>
      </c>
      <c r="H21" s="1" t="s">
        <v>37</v>
      </c>
      <c r="I21" s="1" t="s">
        <v>35</v>
      </c>
      <c r="J21" s="40"/>
      <c r="K21" s="1" t="s">
        <v>36</v>
      </c>
      <c r="L21" s="40"/>
      <c r="M21" s="2" t="s">
        <v>37</v>
      </c>
      <c r="N21" s="41"/>
      <c r="O21" s="42" t="s">
        <v>44</v>
      </c>
      <c r="P21" s="38"/>
    </row>
    <row r="22" spans="1:15" ht="16.5" customHeight="1">
      <c r="A22" s="39" t="s">
        <v>10</v>
      </c>
      <c r="B22" s="39" t="s">
        <v>11</v>
      </c>
      <c r="F22" s="43">
        <v>15</v>
      </c>
      <c r="G22" s="43">
        <v>30</v>
      </c>
      <c r="H22" s="43">
        <v>30</v>
      </c>
      <c r="I22" s="44"/>
      <c r="J22" s="40"/>
      <c r="K22" s="44"/>
      <c r="L22" s="45" t="s">
        <v>40</v>
      </c>
      <c r="M22" s="29"/>
      <c r="N22" s="30"/>
      <c r="O22" s="46">
        <f>SUM((F22*I22)+(G22*K22)+(H22*M22))*-1</f>
        <v>0</v>
      </c>
    </row>
    <row r="23" spans="2:15" ht="16.5" customHeight="1">
      <c r="B23" s="39" t="s">
        <v>12</v>
      </c>
      <c r="F23" s="43">
        <v>30</v>
      </c>
      <c r="G23" s="43">
        <v>50</v>
      </c>
      <c r="H23" s="43">
        <v>50</v>
      </c>
      <c r="I23" s="44"/>
      <c r="J23" s="40"/>
      <c r="K23" s="44"/>
      <c r="L23" s="45" t="s">
        <v>40</v>
      </c>
      <c r="M23" s="29"/>
      <c r="N23" s="30"/>
      <c r="O23" s="46">
        <f aca="true" t="shared" si="1" ref="O23:O29">SUM((F23*I23)+(G23*K23)+(H23*M23))*-1</f>
        <v>0</v>
      </c>
    </row>
    <row r="24" spans="2:15" ht="16.5" customHeight="1">
      <c r="B24" s="39" t="s">
        <v>34</v>
      </c>
      <c r="F24" s="43">
        <v>30</v>
      </c>
      <c r="G24" s="43">
        <v>50</v>
      </c>
      <c r="H24" s="43">
        <v>50</v>
      </c>
      <c r="I24" s="44"/>
      <c r="J24" s="40"/>
      <c r="K24" s="44"/>
      <c r="L24" s="45" t="s">
        <v>40</v>
      </c>
      <c r="M24" s="29"/>
      <c r="N24" s="30"/>
      <c r="O24" s="46">
        <f t="shared" si="1"/>
        <v>0</v>
      </c>
    </row>
    <row r="25" spans="1:15" ht="16.5" customHeight="1">
      <c r="A25" s="39" t="s">
        <v>14</v>
      </c>
      <c r="H25" s="25"/>
      <c r="I25" s="47"/>
      <c r="J25" s="47"/>
      <c r="K25" s="47"/>
      <c r="L25" s="47"/>
      <c r="M25" s="32"/>
      <c r="N25" s="16"/>
      <c r="O25" s="48"/>
    </row>
    <row r="26" spans="1:15" ht="16.5" customHeight="1">
      <c r="A26" s="39" t="s">
        <v>39</v>
      </c>
      <c r="B26" s="39" t="s">
        <v>15</v>
      </c>
      <c r="F26" s="43">
        <v>58</v>
      </c>
      <c r="G26" s="43">
        <v>102</v>
      </c>
      <c r="H26" s="43">
        <v>102</v>
      </c>
      <c r="I26" s="44"/>
      <c r="J26" s="45"/>
      <c r="K26" s="44"/>
      <c r="L26" s="45"/>
      <c r="M26" s="29"/>
      <c r="N26" s="30"/>
      <c r="O26" s="46">
        <f t="shared" si="1"/>
        <v>0</v>
      </c>
    </row>
    <row r="27" spans="2:15" ht="16.5" customHeight="1">
      <c r="B27" s="39" t="s">
        <v>16</v>
      </c>
      <c r="F27" s="49"/>
      <c r="G27" s="43">
        <v>51</v>
      </c>
      <c r="H27" s="43">
        <v>51</v>
      </c>
      <c r="I27" s="44"/>
      <c r="J27" s="45"/>
      <c r="K27" s="44"/>
      <c r="L27" s="45"/>
      <c r="M27" s="29"/>
      <c r="N27" s="30"/>
      <c r="O27" s="46">
        <f t="shared" si="1"/>
        <v>0</v>
      </c>
    </row>
    <row r="28" spans="1:15" ht="16.5" customHeight="1">
      <c r="A28" s="39" t="s">
        <v>17</v>
      </c>
      <c r="F28" s="43">
        <v>58</v>
      </c>
      <c r="G28" s="43">
        <v>102</v>
      </c>
      <c r="H28" s="43">
        <v>102</v>
      </c>
      <c r="I28" s="44"/>
      <c r="J28" s="45"/>
      <c r="K28" s="44"/>
      <c r="L28" s="45"/>
      <c r="M28" s="29"/>
      <c r="N28" s="30"/>
      <c r="O28" s="46">
        <f t="shared" si="1"/>
        <v>0</v>
      </c>
    </row>
    <row r="29" spans="1:15" ht="16.5" customHeight="1">
      <c r="A29" s="39" t="s">
        <v>38</v>
      </c>
      <c r="B29" s="39" t="s">
        <v>18</v>
      </c>
      <c r="F29" s="49">
        <v>29</v>
      </c>
      <c r="G29" s="43">
        <v>51</v>
      </c>
      <c r="H29" s="43">
        <v>51</v>
      </c>
      <c r="I29" s="44"/>
      <c r="J29" s="45"/>
      <c r="K29" s="44"/>
      <c r="L29" s="45"/>
      <c r="M29" s="29"/>
      <c r="N29" s="30"/>
      <c r="O29" s="46">
        <f t="shared" si="1"/>
        <v>0</v>
      </c>
    </row>
    <row r="30" spans="2:15" ht="16.5" customHeight="1">
      <c r="B30" s="39" t="s">
        <v>19</v>
      </c>
      <c r="F30" s="43">
        <v>58</v>
      </c>
      <c r="G30" s="43">
        <v>102</v>
      </c>
      <c r="H30" s="43">
        <v>102</v>
      </c>
      <c r="I30" s="44"/>
      <c r="J30" s="45" t="s">
        <v>40</v>
      </c>
      <c r="K30" s="44"/>
      <c r="L30" s="45" t="s">
        <v>40</v>
      </c>
      <c r="M30" s="29"/>
      <c r="N30" s="30"/>
      <c r="O30" s="46">
        <f>SUM((F30*I30)+(G30*K30)+(H30*M30))*-1</f>
        <v>0</v>
      </c>
    </row>
    <row r="31" spans="1:15" ht="16.5" customHeight="1">
      <c r="A31" s="50"/>
      <c r="B31" s="51"/>
      <c r="C31" s="16"/>
      <c r="D31" s="16"/>
      <c r="E31" s="16"/>
      <c r="F31" s="16"/>
      <c r="G31" s="16"/>
      <c r="H31" s="51"/>
      <c r="I31" s="51"/>
      <c r="J31" s="51"/>
      <c r="K31" s="51"/>
      <c r="L31" s="51"/>
      <c r="M31" s="52"/>
      <c r="N31" s="16"/>
      <c r="O31" s="53"/>
    </row>
    <row r="32" spans="1:15" ht="16.5" customHeight="1">
      <c r="A32" s="50" t="s">
        <v>24</v>
      </c>
      <c r="B32" s="25"/>
      <c r="H32" s="25"/>
      <c r="I32" s="25"/>
      <c r="J32" s="25"/>
      <c r="K32" s="25"/>
      <c r="L32" s="25"/>
      <c r="M32" s="32" t="s">
        <v>42</v>
      </c>
      <c r="N32" s="16"/>
      <c r="O32" s="33"/>
    </row>
    <row r="33" spans="1:15" ht="16.5" customHeight="1">
      <c r="A33" s="54" t="s">
        <v>55</v>
      </c>
      <c r="B33" s="35"/>
      <c r="C33" s="6"/>
      <c r="D33" s="6"/>
      <c r="E33" s="6"/>
      <c r="F33" s="6"/>
      <c r="G33" s="6"/>
      <c r="H33" s="35"/>
      <c r="I33" s="35"/>
      <c r="J33" s="35"/>
      <c r="K33" s="55">
        <v>1200</v>
      </c>
      <c r="L33" s="56"/>
      <c r="M33" s="57"/>
      <c r="N33" s="58"/>
      <c r="O33" s="59">
        <f>K33*M33</f>
        <v>0</v>
      </c>
    </row>
    <row r="34" spans="1:15" ht="16.5" customHeight="1">
      <c r="A34" s="107" t="s">
        <v>65</v>
      </c>
      <c r="B34" s="35"/>
      <c r="C34" s="6"/>
      <c r="D34" s="6"/>
      <c r="E34" s="6"/>
      <c r="F34" s="6"/>
      <c r="G34" s="6"/>
      <c r="H34" s="35"/>
      <c r="I34" s="35"/>
      <c r="J34" s="35"/>
      <c r="K34" s="60"/>
      <c r="L34" s="56"/>
      <c r="M34" s="57"/>
      <c r="N34" s="61"/>
      <c r="O34" s="59"/>
    </row>
    <row r="35" spans="1:15" ht="16.5" customHeight="1">
      <c r="A35" s="3" t="s">
        <v>60</v>
      </c>
      <c r="B35" s="25"/>
      <c r="H35" s="25"/>
      <c r="I35" s="25"/>
      <c r="J35" s="25"/>
      <c r="K35" s="101"/>
      <c r="L35" s="25"/>
      <c r="M35" s="102"/>
      <c r="O35" s="103"/>
    </row>
    <row r="36" spans="1:15" ht="16.5" customHeight="1">
      <c r="A36" s="39"/>
      <c r="B36" s="25"/>
      <c r="H36" s="25"/>
      <c r="I36" s="25"/>
      <c r="J36" s="25"/>
      <c r="K36" s="25"/>
      <c r="L36" s="25"/>
      <c r="M36" s="102"/>
      <c r="O36" s="103"/>
    </row>
    <row r="37" spans="1:19" ht="16.5" customHeight="1">
      <c r="A37" s="54" t="s">
        <v>25</v>
      </c>
      <c r="B37" s="35"/>
      <c r="C37" s="6"/>
      <c r="D37" s="6"/>
      <c r="E37" s="6"/>
      <c r="F37" s="6"/>
      <c r="G37" s="6"/>
      <c r="H37" s="63"/>
      <c r="I37" s="106" t="s">
        <v>63</v>
      </c>
      <c r="J37" s="63"/>
      <c r="K37" s="87"/>
      <c r="L37" s="104"/>
      <c r="M37" s="105"/>
      <c r="N37" s="58"/>
      <c r="O37" s="59"/>
      <c r="S37" s="119"/>
    </row>
    <row r="38" spans="1:15" ht="15" customHeight="1">
      <c r="A38" s="39"/>
      <c r="B38" s="25"/>
      <c r="H38" s="65"/>
      <c r="I38" s="65"/>
      <c r="J38" s="65"/>
      <c r="K38" s="25" t="s">
        <v>42</v>
      </c>
      <c r="L38" s="65"/>
      <c r="M38" s="66"/>
      <c r="N38" s="67"/>
      <c r="O38" s="42"/>
    </row>
    <row r="39" spans="1:15" ht="21.75" customHeight="1">
      <c r="A39" s="54" t="s">
        <v>30</v>
      </c>
      <c r="B39" s="132"/>
      <c r="C39" s="129"/>
      <c r="D39" s="129"/>
      <c r="E39" s="71" t="s">
        <v>31</v>
      </c>
      <c r="F39" s="131"/>
      <c r="G39" s="127"/>
      <c r="H39" s="72">
        <v>25</v>
      </c>
      <c r="I39" s="73" t="s">
        <v>51</v>
      </c>
      <c r="J39" s="74"/>
      <c r="K39" s="118"/>
      <c r="L39" s="75" t="s">
        <v>0</v>
      </c>
      <c r="M39" s="76"/>
      <c r="N39" s="70"/>
      <c r="O39" s="31">
        <f>SUM(H39*K39)</f>
        <v>0</v>
      </c>
    </row>
    <row r="40" spans="1:15" ht="21.75" customHeight="1">
      <c r="A40" s="54" t="s">
        <v>33</v>
      </c>
      <c r="B40" s="121"/>
      <c r="C40" s="122"/>
      <c r="D40" s="122"/>
      <c r="E40" s="71" t="s">
        <v>31</v>
      </c>
      <c r="F40" s="130"/>
      <c r="G40" s="123"/>
      <c r="H40" s="77">
        <v>1</v>
      </c>
      <c r="I40" s="78" t="s">
        <v>52</v>
      </c>
      <c r="J40" s="28"/>
      <c r="K40" s="79"/>
      <c r="L40" s="75" t="s">
        <v>0</v>
      </c>
      <c r="M40" s="76"/>
      <c r="N40" s="70"/>
      <c r="O40" s="31">
        <f>SUM(H40*K40)</f>
        <v>0</v>
      </c>
    </row>
    <row r="41" spans="1:15" ht="31.5" customHeight="1">
      <c r="A41" s="54" t="s">
        <v>64</v>
      </c>
      <c r="B41" s="35"/>
      <c r="C41" s="6"/>
      <c r="D41" s="6"/>
      <c r="E41" s="71"/>
      <c r="F41" s="6"/>
      <c r="G41" s="6"/>
      <c r="H41" s="80"/>
      <c r="I41" s="81"/>
      <c r="J41" s="56"/>
      <c r="K41" s="56"/>
      <c r="L41" s="56"/>
      <c r="M41" s="82"/>
      <c r="N41" s="30"/>
      <c r="O41" s="83"/>
    </row>
    <row r="42" spans="1:15" ht="21.75" customHeight="1">
      <c r="A42" s="84"/>
      <c r="B42" s="35" t="s">
        <v>45</v>
      </c>
      <c r="C42" s="130"/>
      <c r="D42" s="122"/>
      <c r="E42" s="71" t="s">
        <v>31</v>
      </c>
      <c r="F42" s="130"/>
      <c r="G42" s="123"/>
      <c r="H42" s="85"/>
      <c r="I42" s="86"/>
      <c r="J42" s="64" t="s">
        <v>26</v>
      </c>
      <c r="K42" s="63"/>
      <c r="L42" s="63"/>
      <c r="M42" s="87"/>
      <c r="N42" s="67"/>
      <c r="O42" s="68"/>
    </row>
    <row r="43" spans="1:15" ht="21.75" customHeight="1">
      <c r="A43" s="84"/>
      <c r="B43" s="35" t="s">
        <v>45</v>
      </c>
      <c r="C43" s="130"/>
      <c r="D43" s="122"/>
      <c r="E43" s="71" t="s">
        <v>31</v>
      </c>
      <c r="F43" s="130"/>
      <c r="G43" s="123"/>
      <c r="H43" s="88"/>
      <c r="I43" s="86"/>
      <c r="J43" s="64" t="s">
        <v>26</v>
      </c>
      <c r="K43" s="63"/>
      <c r="L43" s="63"/>
      <c r="M43" s="87"/>
      <c r="N43" s="70"/>
      <c r="O43" s="89"/>
    </row>
    <row r="44" spans="1:15" ht="21.75" customHeight="1" thickBot="1">
      <c r="A44" s="62" t="s">
        <v>32</v>
      </c>
      <c r="B44" s="121"/>
      <c r="C44" s="122"/>
      <c r="D44" s="122"/>
      <c r="E44" s="122"/>
      <c r="F44" s="122"/>
      <c r="G44" s="123"/>
      <c r="H44" s="88"/>
      <c r="I44" s="90"/>
      <c r="J44" s="91"/>
      <c r="K44" s="63"/>
      <c r="L44" s="63"/>
      <c r="M44" s="87"/>
      <c r="N44" s="92"/>
      <c r="O44" s="93"/>
    </row>
    <row r="45" spans="1:15" ht="24.75" customHeight="1" thickBot="1">
      <c r="A45" s="39"/>
      <c r="B45" s="25"/>
      <c r="M45" s="94" t="s">
        <v>23</v>
      </c>
      <c r="N45" s="95"/>
      <c r="O45" s="96">
        <f>SUM(O11:O44)</f>
        <v>0</v>
      </c>
    </row>
    <row r="46" spans="1:15" ht="15" customHeight="1">
      <c r="A46" s="97" t="s">
        <v>27</v>
      </c>
      <c r="B46" s="69"/>
      <c r="C46" s="97" t="s">
        <v>28</v>
      </c>
      <c r="D46" s="98"/>
      <c r="E46" s="98"/>
      <c r="F46" s="98"/>
      <c r="G46" s="69"/>
      <c r="H46" s="97" t="s">
        <v>29</v>
      </c>
      <c r="I46" s="98"/>
      <c r="J46" s="98"/>
      <c r="K46" s="98"/>
      <c r="L46" s="98"/>
      <c r="M46" s="98"/>
      <c r="N46" s="98"/>
      <c r="O46" s="69"/>
    </row>
    <row r="47" spans="1:15" ht="15" customHeight="1">
      <c r="A47" s="124"/>
      <c r="B47" s="125"/>
      <c r="C47" s="124"/>
      <c r="D47" s="128"/>
      <c r="E47" s="128"/>
      <c r="F47" s="128"/>
      <c r="G47" s="125"/>
      <c r="H47" s="100"/>
      <c r="O47" s="66"/>
    </row>
    <row r="48" spans="1:15" ht="15" customHeight="1">
      <c r="A48" s="126"/>
      <c r="B48" s="127"/>
      <c r="C48" s="126"/>
      <c r="D48" s="129"/>
      <c r="E48" s="129"/>
      <c r="F48" s="129"/>
      <c r="G48" s="127"/>
      <c r="H48" s="64"/>
      <c r="I48" s="6"/>
      <c r="J48" s="6"/>
      <c r="K48" s="6"/>
      <c r="L48" s="6"/>
      <c r="M48" s="6"/>
      <c r="N48" s="6"/>
      <c r="O48" s="87"/>
    </row>
    <row r="49" spans="1:8" ht="21.75" customHeight="1">
      <c r="A49" s="109" t="s">
        <v>61</v>
      </c>
      <c r="B49" s="110"/>
      <c r="C49" s="110"/>
      <c r="D49" s="110"/>
      <c r="E49" s="110"/>
      <c r="F49" s="110"/>
      <c r="G49" s="110"/>
      <c r="H49" s="117"/>
    </row>
    <row r="50" spans="1:7" ht="27" customHeight="1">
      <c r="A50" s="99"/>
      <c r="B50" s="99"/>
      <c r="C50" s="99"/>
      <c r="D50" s="99"/>
      <c r="E50" s="99"/>
      <c r="F50" s="99"/>
      <c r="G50" s="99"/>
    </row>
    <row r="51" spans="1:8" ht="15" customHeight="1">
      <c r="A51" s="5" t="s">
        <v>46</v>
      </c>
      <c r="D51" s="120" t="s">
        <v>69</v>
      </c>
      <c r="H51" s="34" t="s">
        <v>48</v>
      </c>
    </row>
    <row r="52" ht="15" customHeight="1">
      <c r="D52" s="5" t="s">
        <v>47</v>
      </c>
    </row>
    <row r="53" ht="15" customHeight="1">
      <c r="D53" s="5" t="s">
        <v>49</v>
      </c>
    </row>
    <row r="54" ht="15" customHeight="1">
      <c r="D54" s="5" t="s">
        <v>50</v>
      </c>
    </row>
    <row r="55" ht="15" customHeight="1">
      <c r="D55" s="108" t="s">
        <v>66</v>
      </c>
    </row>
    <row r="56" ht="15" customHeight="1">
      <c r="A56" s="111"/>
    </row>
  </sheetData>
  <sheetProtection/>
  <mergeCells count="21">
    <mergeCell ref="D1:O1"/>
    <mergeCell ref="B3:K3"/>
    <mergeCell ref="B2:E2"/>
    <mergeCell ref="H2:K2"/>
    <mergeCell ref="B4:C4"/>
    <mergeCell ref="F4:K4"/>
    <mergeCell ref="B5:C5"/>
    <mergeCell ref="I5:K5"/>
    <mergeCell ref="B6:D6"/>
    <mergeCell ref="B7:G7"/>
    <mergeCell ref="B39:D39"/>
    <mergeCell ref="F39:G39"/>
    <mergeCell ref="B44:G44"/>
    <mergeCell ref="A47:B48"/>
    <mergeCell ref="C47:G48"/>
    <mergeCell ref="B40:D40"/>
    <mergeCell ref="F40:G40"/>
    <mergeCell ref="C42:D42"/>
    <mergeCell ref="F42:G42"/>
    <mergeCell ref="C43:D43"/>
    <mergeCell ref="F43:G43"/>
  </mergeCells>
  <hyperlinks>
    <hyperlink ref="D55" r:id="rId1" display="ekonomi@biodlarna.se"/>
  </hyperlinks>
  <printOptions/>
  <pageMargins left="0.4330708661417323" right="0.2362204724409449" top="0.3937007874015748" bottom="0.35433070866141736" header="0.31496062992125984" footer="0.31496062992125984"/>
  <pageSetup fitToHeight="1" fitToWidth="1" horizontalDpi="600" verticalDpi="6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 customHeight="1"/>
  <cols>
    <col min="1" max="1" width="18.7109375" style="0" customWidth="1"/>
    <col min="2" max="7" width="8.57421875" style="0" customWidth="1"/>
    <col min="8" max="9" width="10.28125" style="0" customWidth="1"/>
    <col min="10" max="10" width="8.00390625" style="0" customWidth="1"/>
    <col min="11" max="13" width="7.00390625" style="0" customWidth="1"/>
  </cols>
  <sheetData>
    <row r="1" ht="15" customHeight="1"/>
    <row r="7" ht="15" customHeight="1"/>
    <row r="8" ht="15" customHeight="1"/>
    <row r="30" ht="16.5" customHeight="1"/>
  </sheetData>
  <sheetProtection/>
  <printOptions gridLines="1"/>
  <pageMargins left="0.25" right="0.23" top="0.65" bottom="0.74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till Reseräkning</dc:title>
  <dc:subject>Reseräkning</dc:subject>
  <dc:creator>Sören Eriksson</dc:creator>
  <cp:keywords>Resa</cp:keywords>
  <dc:description/>
  <cp:lastModifiedBy>Christina Engholm</cp:lastModifiedBy>
  <cp:lastPrinted>2023-01-11T07:07:52Z</cp:lastPrinted>
  <dcterms:created xsi:type="dcterms:W3CDTF">1997-02-18T20:07:46Z</dcterms:created>
  <dcterms:modified xsi:type="dcterms:W3CDTF">2024-02-26T11:19:09Z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